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hayrulla.ismoilov\Рабочий стол\2026 YIL\23-ИЛОВА\"/>
    </mc:Choice>
  </mc:AlternateContent>
  <xr:revisionPtr revIDLastSave="0" documentId="13_ncr:1_{29397D04-5287-4265-ACAC-F1DE31650C9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9510007" localSheetId="0">Лист1!#REF!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9" i="1" l="1"/>
  <c r="M57" i="1"/>
  <c r="M5" i="1" l="1"/>
  <c r="M8" i="1"/>
  <c r="M9" i="1"/>
  <c r="M26" i="1"/>
  <c r="M35" i="1"/>
  <c r="M36" i="1"/>
  <c r="M44" i="1"/>
  <c r="M45" i="1"/>
  <c r="M43" i="1"/>
  <c r="M56" i="1" l="1"/>
  <c r="M55" i="1"/>
  <c r="M54" i="1"/>
  <c r="M53" i="1"/>
  <c r="M52" i="1"/>
  <c r="M51" i="1"/>
  <c r="M50" i="1"/>
  <c r="M49" i="1"/>
  <c r="M48" i="1"/>
  <c r="M47" i="1"/>
  <c r="M46" i="1"/>
  <c r="M42" i="1"/>
  <c r="M41" i="1"/>
  <c r="M40" i="1"/>
  <c r="M39" i="1"/>
  <c r="M38" i="1"/>
  <c r="M37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7" i="1"/>
  <c r="G60" i="1" l="1"/>
  <c r="M60" i="1"/>
</calcChain>
</file>

<file path=xl/sharedStrings.xml><?xml version="1.0" encoding="utf-8"?>
<sst xmlns="http://schemas.openxmlformats.org/spreadsheetml/2006/main" count="136" uniqueCount="101">
  <si>
    <t>T/r</t>
  </si>
  <si>
    <t xml:space="preserve">Rusumi </t>
  </si>
  <si>
    <t xml:space="preserve">Davlat raqami </t>
  </si>
  <si>
    <t xml:space="preserve">Ishlab chiqarilgan yili </t>
  </si>
  <si>
    <t xml:space="preserve">Balansga olingan vaqti </t>
  </si>
  <si>
    <t>(aniq sanasi)</t>
  </si>
  <si>
    <t xml:space="preserve">Soni </t>
  </si>
  <si>
    <t>(dona)</t>
  </si>
  <si>
    <t>Balansga olingan vaqtdagi qiymati</t>
  </si>
  <si>
    <t>(ming so‘mda)</t>
  </si>
  <si>
    <t xml:space="preserve">Saqlash xarajatlari </t>
  </si>
  <si>
    <t xml:space="preserve">Jami harakatlangan masofa </t>
  </si>
  <si>
    <t>01 164 AAA</t>
  </si>
  <si>
    <t>Malibu 2 Primier</t>
  </si>
  <si>
    <t>01 703 LHA</t>
  </si>
  <si>
    <t>01 704 LHA</t>
  </si>
  <si>
    <t>01 709 LHA</t>
  </si>
  <si>
    <t>01 755 LHA</t>
  </si>
  <si>
    <t>01 767 ZGA</t>
  </si>
  <si>
    <t>LACETTI</t>
  </si>
  <si>
    <t>Газель грузовая</t>
  </si>
  <si>
    <t>01 641 ZAA</t>
  </si>
  <si>
    <t>DAMAS</t>
  </si>
  <si>
    <t>01 947 AFA</t>
  </si>
  <si>
    <t>01 503 QCA</t>
  </si>
  <si>
    <t>01 923 PCA</t>
  </si>
  <si>
    <t>01 655 CBA</t>
  </si>
  <si>
    <t>Автопогрузчик Hyunday</t>
  </si>
  <si>
    <t>без номера</t>
  </si>
  <si>
    <t>Грузовой ISUZU SAZ 71 PL</t>
  </si>
  <si>
    <t>01 639 ZAA</t>
  </si>
  <si>
    <t>01 738 FCA</t>
  </si>
  <si>
    <t>LACETTI  L-ELEGANT/AT</t>
  </si>
  <si>
    <t>01 041 LJA</t>
  </si>
  <si>
    <t>01 225 QHA</t>
  </si>
  <si>
    <t>01 402 FJA</t>
  </si>
  <si>
    <t>01 403 FJA</t>
  </si>
  <si>
    <t>01 540  FJA</t>
  </si>
  <si>
    <t>01 560  FJA</t>
  </si>
  <si>
    <t>01 755 FHA</t>
  </si>
  <si>
    <t>TRAVERSE-PREMIER /AT</t>
  </si>
  <si>
    <t>01 430 FJA</t>
  </si>
  <si>
    <t>VOLKSWAGEN CADDY</t>
  </si>
  <si>
    <t>01 157 UJA</t>
  </si>
  <si>
    <t>01 159 UJA</t>
  </si>
  <si>
    <t>01 204 UJA</t>
  </si>
  <si>
    <t>Автобус  GAZ 330210</t>
  </si>
  <si>
    <t>01 064 VJA</t>
  </si>
  <si>
    <t>01 325 VJA</t>
  </si>
  <si>
    <t>01 327 VJA</t>
  </si>
  <si>
    <t>01 328 VJA</t>
  </si>
  <si>
    <t>01 788 LHA</t>
  </si>
  <si>
    <t>01 979 ZGA</t>
  </si>
  <si>
    <t>TAHOE 2</t>
  </si>
  <si>
    <t>Автобус  SAZ HD 50</t>
  </si>
  <si>
    <t>01 179 TKA</t>
  </si>
  <si>
    <t>01 596 SKA</t>
  </si>
  <si>
    <t>TRACKER 2</t>
  </si>
  <si>
    <t>01 180 TKA</t>
  </si>
  <si>
    <t>01 182 TKA</t>
  </si>
  <si>
    <t>01 183 TKA</t>
  </si>
  <si>
    <t>01 184 TKA</t>
  </si>
  <si>
    <t>01 185 TKA</t>
  </si>
  <si>
    <t>MALIBU 2</t>
  </si>
  <si>
    <t>01 722 LHA</t>
  </si>
  <si>
    <t>01 094 CLA</t>
  </si>
  <si>
    <t>01 680 HMA</t>
  </si>
  <si>
    <t xml:space="preserve">Ma’lumotlar e’lon qilinayotgan davr bo‘yicha jami: </t>
  </si>
  <si>
    <t xml:space="preserve">Hisobot yilining o‘tgan davri bo‘yicha jami: </t>
  </si>
  <si>
    <t>Электромобиль  BYD HAN EVFLAGSHIP</t>
  </si>
  <si>
    <t>01 902 MMA</t>
  </si>
  <si>
    <t>BYD SONG PLUS DMi</t>
  </si>
  <si>
    <t>01 501 QCA</t>
  </si>
  <si>
    <t>Jihozlash xarajatlari</t>
  </si>
  <si>
    <t xml:space="preserve"> (ming so‘mda) </t>
  </si>
  <si>
    <t>HYUNDAI GENESIS G90</t>
  </si>
  <si>
    <t>Harakatlangan masofa</t>
  </si>
  <si>
    <r>
      <t>Hisobot davrida harakatlangan masofa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I-chorak</t>
    </r>
  </si>
  <si>
    <t>CHEVROLET COBALT</t>
  </si>
  <si>
    <t>01 149 DNA</t>
  </si>
  <si>
    <t>01 276 DNA</t>
  </si>
  <si>
    <t>01 408 DNA</t>
  </si>
  <si>
    <t>CHEVROLET DAMAS-2</t>
  </si>
  <si>
    <t>01 204 DNA</t>
  </si>
  <si>
    <t>01 610 GNA</t>
  </si>
  <si>
    <t>01 286 LNA</t>
  </si>
  <si>
    <t>01 787 KMA</t>
  </si>
  <si>
    <t>01 544 DAV</t>
  </si>
  <si>
    <t>01 711 LHA</t>
  </si>
  <si>
    <t>86м/ч</t>
  </si>
  <si>
    <t>LIXIANG L7 ULTRA</t>
  </si>
  <si>
    <t>01 788 GJA</t>
  </si>
  <si>
    <r>
      <t>Hisobot davrida harakatlangan masofa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II-chorak</t>
    </r>
  </si>
  <si>
    <t>01 439 XNA</t>
  </si>
  <si>
    <t>90м/ч</t>
  </si>
  <si>
    <r>
      <t>Hisobot davrida harakatlangan masofa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III-chorak</t>
    </r>
  </si>
  <si>
    <t>III-CHORAK 2026 YIL</t>
  </si>
  <si>
    <t>01 305 PPP</t>
  </si>
  <si>
    <t>CHEVROLET TAHOE-2</t>
  </si>
  <si>
    <t>102м/ч</t>
  </si>
  <si>
    <t>278м/ч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</si>
</sst>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9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11" xfId="0" applyNumberFormat="1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4" fontId="11" fillId="4" borderId="6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4" fontId="7" fillId="4" borderId="6" xfId="0" applyNumberFormat="1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15" fillId="3" borderId="1" xfId="0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14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topLeftCell="A34" zoomScale="115" zoomScaleNormal="115" workbookViewId="0">
      <selection activeCell="M61" sqref="M61"/>
    </sheetView>
  </sheetViews>
  <sheetFormatPr defaultRowHeight="15" x14ac:dyDescent="0.25"/>
  <cols>
    <col min="1" max="1" width="7.42578125" customWidth="1"/>
    <col min="2" max="2" width="25.85546875" customWidth="1"/>
    <col min="3" max="3" width="25.28515625" bestFit="1" customWidth="1"/>
    <col min="4" max="4" width="7.5703125" bestFit="1" customWidth="1"/>
    <col min="5" max="5" width="11.140625" bestFit="1" customWidth="1"/>
    <col min="6" max="6" width="6.85546875" bestFit="1" customWidth="1"/>
    <col min="7" max="7" width="15.85546875" bestFit="1" customWidth="1"/>
    <col min="8" max="8" width="9.85546875" bestFit="1" customWidth="1"/>
    <col min="9" max="9" width="14.28515625" bestFit="1" customWidth="1"/>
    <col min="10" max="10" width="17.7109375" customWidth="1"/>
    <col min="11" max="11" width="18.28515625" customWidth="1"/>
    <col min="12" max="12" width="17.5703125" customWidth="1"/>
    <col min="13" max="13" width="16.42578125" customWidth="1"/>
  </cols>
  <sheetData>
    <row r="1" spans="1:13" ht="55.5" customHeight="1" thickBot="1" x14ac:dyDescent="0.3">
      <c r="A1" s="61" t="s">
        <v>0</v>
      </c>
      <c r="B1" s="56" t="s">
        <v>1</v>
      </c>
      <c r="C1" s="56" t="s">
        <v>2</v>
      </c>
      <c r="D1" s="56" t="s">
        <v>3</v>
      </c>
      <c r="E1" s="2" t="s">
        <v>4</v>
      </c>
      <c r="F1" s="2" t="s">
        <v>6</v>
      </c>
      <c r="G1" s="2" t="s">
        <v>8</v>
      </c>
      <c r="H1" s="2" t="s">
        <v>10</v>
      </c>
      <c r="I1" s="2" t="s">
        <v>73</v>
      </c>
      <c r="J1" s="58" t="s">
        <v>76</v>
      </c>
      <c r="K1" s="59"/>
      <c r="L1" s="59"/>
      <c r="M1" s="60"/>
    </row>
    <row r="2" spans="1:13" ht="41.25" thickBot="1" x14ac:dyDescent="0.3">
      <c r="A2" s="62"/>
      <c r="B2" s="57"/>
      <c r="C2" s="57"/>
      <c r="D2" s="57"/>
      <c r="E2" s="24" t="s">
        <v>5</v>
      </c>
      <c r="F2" s="24" t="s">
        <v>7</v>
      </c>
      <c r="G2" s="24" t="s">
        <v>9</v>
      </c>
      <c r="H2" s="24" t="s">
        <v>9</v>
      </c>
      <c r="I2" s="24" t="s">
        <v>74</v>
      </c>
      <c r="J2" s="23" t="s">
        <v>77</v>
      </c>
      <c r="K2" s="23" t="s">
        <v>92</v>
      </c>
      <c r="L2" s="23" t="s">
        <v>95</v>
      </c>
      <c r="M2" s="1" t="s">
        <v>11</v>
      </c>
    </row>
    <row r="3" spans="1:13" ht="15.75" thickBot="1" x14ac:dyDescent="0.3">
      <c r="A3" s="25">
        <v>1</v>
      </c>
      <c r="B3" s="26">
        <v>2</v>
      </c>
      <c r="C3" s="27">
        <v>3</v>
      </c>
      <c r="D3" s="27">
        <v>4</v>
      </c>
      <c r="E3" s="27">
        <v>5</v>
      </c>
      <c r="F3" s="27">
        <v>6</v>
      </c>
      <c r="G3" s="27">
        <v>7</v>
      </c>
      <c r="H3" s="27">
        <v>8</v>
      </c>
      <c r="I3" s="27">
        <v>9</v>
      </c>
      <c r="J3" s="27">
        <v>10</v>
      </c>
      <c r="K3" s="27">
        <v>11</v>
      </c>
      <c r="L3" s="27">
        <v>12</v>
      </c>
      <c r="M3" s="27">
        <v>13</v>
      </c>
    </row>
    <row r="4" spans="1:13" ht="15.75" thickBot="1" x14ac:dyDescent="0.3">
      <c r="A4" s="54" t="s">
        <v>96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ht="15.75" customHeight="1" thickBot="1" x14ac:dyDescent="0.3">
      <c r="A5" s="28">
        <v>1</v>
      </c>
      <c r="B5" s="6" t="s">
        <v>20</v>
      </c>
      <c r="C5" s="7" t="s">
        <v>21</v>
      </c>
      <c r="D5" s="6">
        <v>2001</v>
      </c>
      <c r="E5" s="29">
        <v>37073</v>
      </c>
      <c r="F5" s="8">
        <v>1</v>
      </c>
      <c r="G5" s="9">
        <v>47104.43</v>
      </c>
      <c r="H5" s="31">
        <v>0</v>
      </c>
      <c r="I5" s="31">
        <v>0</v>
      </c>
      <c r="J5" s="31">
        <v>3292</v>
      </c>
      <c r="K5" s="31">
        <v>3458</v>
      </c>
      <c r="L5" s="50">
        <v>3697</v>
      </c>
      <c r="M5" s="31">
        <f>SUM(J5:L5)</f>
        <v>10447</v>
      </c>
    </row>
    <row r="6" spans="1:13" ht="15.75" customHeight="1" thickBot="1" x14ac:dyDescent="0.3">
      <c r="A6" s="28">
        <v>2</v>
      </c>
      <c r="B6" s="6" t="s">
        <v>27</v>
      </c>
      <c r="C6" s="7" t="s">
        <v>28</v>
      </c>
      <c r="D6" s="6">
        <v>2010</v>
      </c>
      <c r="E6" s="29">
        <v>40324</v>
      </c>
      <c r="F6" s="8">
        <v>1</v>
      </c>
      <c r="G6" s="9">
        <v>211296.47</v>
      </c>
      <c r="H6" s="31">
        <v>0</v>
      </c>
      <c r="I6" s="31">
        <v>0</v>
      </c>
      <c r="J6" s="30" t="s">
        <v>89</v>
      </c>
      <c r="K6" s="30" t="s">
        <v>94</v>
      </c>
      <c r="L6" s="51" t="s">
        <v>99</v>
      </c>
      <c r="M6" s="30" t="s">
        <v>100</v>
      </c>
    </row>
    <row r="7" spans="1:13" ht="15.75" customHeight="1" thickBot="1" x14ac:dyDescent="0.3">
      <c r="A7" s="28">
        <v>3</v>
      </c>
      <c r="B7" s="6" t="s">
        <v>22</v>
      </c>
      <c r="C7" s="7" t="s">
        <v>26</v>
      </c>
      <c r="D7" s="6">
        <v>2010</v>
      </c>
      <c r="E7" s="29">
        <v>40289</v>
      </c>
      <c r="F7" s="8">
        <v>1</v>
      </c>
      <c r="G7" s="9">
        <v>57748.78</v>
      </c>
      <c r="H7" s="31">
        <v>0</v>
      </c>
      <c r="I7" s="31">
        <v>0</v>
      </c>
      <c r="J7" s="31">
        <v>10801</v>
      </c>
      <c r="K7" s="31">
        <v>12881</v>
      </c>
      <c r="L7" s="50">
        <v>9894</v>
      </c>
      <c r="M7" s="31">
        <f t="shared" ref="M7:M38" si="0">SUM(J7:L7)</f>
        <v>33576</v>
      </c>
    </row>
    <row r="8" spans="1:13" ht="15.75" customHeight="1" thickBot="1" x14ac:dyDescent="0.3">
      <c r="A8" s="28">
        <v>4</v>
      </c>
      <c r="B8" s="6" t="s">
        <v>29</v>
      </c>
      <c r="C8" s="7" t="s">
        <v>30</v>
      </c>
      <c r="D8" s="6">
        <v>2010</v>
      </c>
      <c r="E8" s="29">
        <v>40280</v>
      </c>
      <c r="F8" s="8">
        <v>1</v>
      </c>
      <c r="G8" s="9">
        <v>198969.19</v>
      </c>
      <c r="H8" s="31">
        <v>0</v>
      </c>
      <c r="I8" s="31">
        <v>0</v>
      </c>
      <c r="J8" s="31">
        <v>6676</v>
      </c>
      <c r="K8" s="31">
        <v>6431</v>
      </c>
      <c r="L8" s="50">
        <v>6466</v>
      </c>
      <c r="M8" s="31">
        <f t="shared" si="0"/>
        <v>19573</v>
      </c>
    </row>
    <row r="9" spans="1:13" ht="15.75" customHeight="1" thickBot="1" x14ac:dyDescent="0.3">
      <c r="A9" s="28">
        <v>5</v>
      </c>
      <c r="B9" s="6" t="s">
        <v>29</v>
      </c>
      <c r="C9" s="7" t="s">
        <v>31</v>
      </c>
      <c r="D9" s="6">
        <v>2012</v>
      </c>
      <c r="E9" s="29">
        <v>41289</v>
      </c>
      <c r="F9" s="8">
        <v>1</v>
      </c>
      <c r="G9" s="9">
        <v>191256.2</v>
      </c>
      <c r="H9" s="31">
        <v>0</v>
      </c>
      <c r="I9" s="31">
        <v>0</v>
      </c>
      <c r="J9" s="31">
        <v>3786</v>
      </c>
      <c r="K9" s="31">
        <v>5007</v>
      </c>
      <c r="L9" s="50">
        <v>4595</v>
      </c>
      <c r="M9" s="31">
        <f t="shared" si="0"/>
        <v>13388</v>
      </c>
    </row>
    <row r="10" spans="1:13" ht="15.75" customHeight="1" thickBot="1" x14ac:dyDescent="0.3">
      <c r="A10" s="28">
        <v>6</v>
      </c>
      <c r="B10" s="6" t="s">
        <v>22</v>
      </c>
      <c r="C10" s="7" t="s">
        <v>25</v>
      </c>
      <c r="D10" s="6">
        <v>2013</v>
      </c>
      <c r="E10" s="32">
        <v>41667</v>
      </c>
      <c r="F10" s="8">
        <v>1</v>
      </c>
      <c r="G10" s="9">
        <v>71667.09</v>
      </c>
      <c r="H10" s="31">
        <v>0</v>
      </c>
      <c r="I10" s="31">
        <v>0</v>
      </c>
      <c r="J10" s="31">
        <v>6802</v>
      </c>
      <c r="K10" s="31">
        <v>6633</v>
      </c>
      <c r="L10" s="50">
        <v>4924</v>
      </c>
      <c r="M10" s="31">
        <f t="shared" si="0"/>
        <v>18359</v>
      </c>
    </row>
    <row r="11" spans="1:13" ht="15.75" customHeight="1" thickBot="1" x14ac:dyDescent="0.3">
      <c r="A11" s="28">
        <v>7</v>
      </c>
      <c r="B11" s="6" t="s">
        <v>22</v>
      </c>
      <c r="C11" s="7" t="s">
        <v>24</v>
      </c>
      <c r="D11" s="6">
        <v>2013</v>
      </c>
      <c r="E11" s="37">
        <v>41667</v>
      </c>
      <c r="F11" s="8">
        <v>1</v>
      </c>
      <c r="G11" s="9">
        <v>53332.08</v>
      </c>
      <c r="H11" s="31">
        <v>0</v>
      </c>
      <c r="I11" s="31">
        <v>0</v>
      </c>
      <c r="J11" s="31">
        <v>10945</v>
      </c>
      <c r="K11" s="31">
        <v>9489</v>
      </c>
      <c r="L11" s="50">
        <v>9515</v>
      </c>
      <c r="M11" s="31">
        <f t="shared" si="0"/>
        <v>29949</v>
      </c>
    </row>
    <row r="12" spans="1:13" ht="15.75" customHeight="1" thickBot="1" x14ac:dyDescent="0.3">
      <c r="A12" s="28">
        <v>8</v>
      </c>
      <c r="B12" s="3" t="s">
        <v>19</v>
      </c>
      <c r="C12" s="7" t="s">
        <v>72</v>
      </c>
      <c r="D12" s="6">
        <v>2013</v>
      </c>
      <c r="E12" s="29">
        <v>44635</v>
      </c>
      <c r="F12" s="8">
        <v>1</v>
      </c>
      <c r="G12" s="9">
        <v>113721.12</v>
      </c>
      <c r="H12" s="31">
        <v>0</v>
      </c>
      <c r="I12" s="31">
        <v>0</v>
      </c>
      <c r="J12" s="31">
        <v>10675</v>
      </c>
      <c r="K12" s="31">
        <v>9033</v>
      </c>
      <c r="L12" s="50">
        <v>7951</v>
      </c>
      <c r="M12" s="31">
        <f t="shared" si="0"/>
        <v>27659</v>
      </c>
    </row>
    <row r="13" spans="1:13" ht="15.75" customHeight="1" thickBot="1" x14ac:dyDescent="0.3">
      <c r="A13" s="28">
        <v>9</v>
      </c>
      <c r="B13" s="6" t="s">
        <v>22</v>
      </c>
      <c r="C13" s="7" t="s">
        <v>23</v>
      </c>
      <c r="D13" s="6">
        <v>2017</v>
      </c>
      <c r="E13" s="29">
        <v>44635</v>
      </c>
      <c r="F13" s="8">
        <v>1</v>
      </c>
      <c r="G13" s="9">
        <v>57300.69</v>
      </c>
      <c r="H13" s="31">
        <v>0</v>
      </c>
      <c r="I13" s="31">
        <v>0</v>
      </c>
      <c r="J13" s="31">
        <v>7498</v>
      </c>
      <c r="K13" s="31">
        <v>8317</v>
      </c>
      <c r="L13" s="50">
        <v>8807</v>
      </c>
      <c r="M13" s="31">
        <f t="shared" si="0"/>
        <v>24622</v>
      </c>
    </row>
    <row r="14" spans="1:13" ht="15.75" customHeight="1" thickBot="1" x14ac:dyDescent="0.3">
      <c r="A14" s="28">
        <v>10</v>
      </c>
      <c r="B14" s="6" t="s">
        <v>42</v>
      </c>
      <c r="C14" s="7" t="s">
        <v>43</v>
      </c>
      <c r="D14" s="6">
        <v>2020</v>
      </c>
      <c r="E14" s="29">
        <v>44701</v>
      </c>
      <c r="F14" s="8">
        <v>1</v>
      </c>
      <c r="G14" s="11">
        <v>212848</v>
      </c>
      <c r="H14" s="42">
        <v>0</v>
      </c>
      <c r="I14" s="31">
        <v>0</v>
      </c>
      <c r="J14" s="31">
        <v>10780</v>
      </c>
      <c r="K14" s="31">
        <v>11360</v>
      </c>
      <c r="L14" s="50">
        <v>11560</v>
      </c>
      <c r="M14" s="31">
        <f t="shared" si="0"/>
        <v>33700</v>
      </c>
    </row>
    <row r="15" spans="1:13" ht="15.75" customHeight="1" thickBot="1" x14ac:dyDescent="0.3">
      <c r="A15" s="28">
        <v>11</v>
      </c>
      <c r="B15" s="6" t="s">
        <v>42</v>
      </c>
      <c r="C15" s="7" t="s">
        <v>44</v>
      </c>
      <c r="D15" s="6">
        <v>2020</v>
      </c>
      <c r="E15" s="29">
        <v>44701</v>
      </c>
      <c r="F15" s="8">
        <v>1</v>
      </c>
      <c r="G15" s="11">
        <v>212848</v>
      </c>
      <c r="H15" s="44">
        <v>0</v>
      </c>
      <c r="I15" s="31">
        <v>0</v>
      </c>
      <c r="J15" s="31">
        <v>6863</v>
      </c>
      <c r="K15" s="31">
        <v>6007</v>
      </c>
      <c r="L15" s="50">
        <v>8668</v>
      </c>
      <c r="M15" s="31">
        <f t="shared" si="0"/>
        <v>21538</v>
      </c>
    </row>
    <row r="16" spans="1:13" ht="15.75" customHeight="1" thickBot="1" x14ac:dyDescent="0.3">
      <c r="A16" s="28">
        <v>12</v>
      </c>
      <c r="B16" s="6" t="s">
        <v>42</v>
      </c>
      <c r="C16" s="7" t="s">
        <v>45</v>
      </c>
      <c r="D16" s="6">
        <v>2020</v>
      </c>
      <c r="E16" s="29">
        <v>44707</v>
      </c>
      <c r="F16" s="8">
        <v>1</v>
      </c>
      <c r="G16" s="11">
        <v>212848</v>
      </c>
      <c r="H16" s="44">
        <v>0</v>
      </c>
      <c r="I16" s="31">
        <v>0</v>
      </c>
      <c r="J16" s="31">
        <v>5875</v>
      </c>
      <c r="K16" s="31">
        <v>7718</v>
      </c>
      <c r="L16" s="50">
        <v>7903</v>
      </c>
      <c r="M16" s="31">
        <f t="shared" si="0"/>
        <v>21496</v>
      </c>
    </row>
    <row r="17" spans="1:13" ht="15.75" customHeight="1" thickBot="1" x14ac:dyDescent="0.3">
      <c r="A17" s="28">
        <v>13</v>
      </c>
      <c r="B17" s="6" t="s">
        <v>13</v>
      </c>
      <c r="C17" s="7" t="s">
        <v>15</v>
      </c>
      <c r="D17" s="6">
        <v>2021</v>
      </c>
      <c r="E17" s="29">
        <v>44450</v>
      </c>
      <c r="F17" s="8">
        <v>1</v>
      </c>
      <c r="G17" s="9">
        <v>321483.65000000002</v>
      </c>
      <c r="H17" s="31">
        <v>0</v>
      </c>
      <c r="I17" s="31">
        <v>0</v>
      </c>
      <c r="J17" s="31">
        <v>6619</v>
      </c>
      <c r="K17" s="31">
        <v>6519</v>
      </c>
      <c r="L17" s="50">
        <v>4903</v>
      </c>
      <c r="M17" s="31">
        <f t="shared" si="0"/>
        <v>18041</v>
      </c>
    </row>
    <row r="18" spans="1:13" ht="15.75" customHeight="1" thickBot="1" x14ac:dyDescent="0.3">
      <c r="A18" s="28">
        <v>14</v>
      </c>
      <c r="B18" s="6" t="s">
        <v>32</v>
      </c>
      <c r="C18" s="7" t="s">
        <v>33</v>
      </c>
      <c r="D18" s="6">
        <v>2021</v>
      </c>
      <c r="E18" s="29">
        <v>44530</v>
      </c>
      <c r="F18" s="8">
        <v>1</v>
      </c>
      <c r="G18" s="9">
        <v>120783.65</v>
      </c>
      <c r="H18" s="31">
        <v>0</v>
      </c>
      <c r="I18" s="31">
        <v>0</v>
      </c>
      <c r="J18" s="31">
        <v>7905</v>
      </c>
      <c r="K18" s="31">
        <v>8050</v>
      </c>
      <c r="L18" s="50">
        <v>8322</v>
      </c>
      <c r="M18" s="31">
        <f t="shared" si="0"/>
        <v>24277</v>
      </c>
    </row>
    <row r="19" spans="1:13" ht="15.75" customHeight="1" thickBot="1" x14ac:dyDescent="0.3">
      <c r="A19" s="28">
        <v>15</v>
      </c>
      <c r="B19" s="6" t="s">
        <v>32</v>
      </c>
      <c r="C19" s="7" t="s">
        <v>34</v>
      </c>
      <c r="D19" s="6">
        <v>2021</v>
      </c>
      <c r="E19" s="29">
        <v>44503</v>
      </c>
      <c r="F19" s="8">
        <v>1</v>
      </c>
      <c r="G19" s="9">
        <v>120783.65</v>
      </c>
      <c r="H19" s="31">
        <v>0</v>
      </c>
      <c r="I19" s="31">
        <v>0</v>
      </c>
      <c r="J19" s="31">
        <v>9099</v>
      </c>
      <c r="K19" s="31">
        <v>8856</v>
      </c>
      <c r="L19" s="50">
        <v>7595</v>
      </c>
      <c r="M19" s="31">
        <f t="shared" si="0"/>
        <v>25550</v>
      </c>
    </row>
    <row r="20" spans="1:13" ht="15.75" customHeight="1" thickBot="1" x14ac:dyDescent="0.3">
      <c r="A20" s="28">
        <v>16</v>
      </c>
      <c r="B20" s="6" t="s">
        <v>32</v>
      </c>
      <c r="C20" s="7" t="s">
        <v>35</v>
      </c>
      <c r="D20" s="6">
        <v>2021</v>
      </c>
      <c r="E20" s="29">
        <v>44487</v>
      </c>
      <c r="F20" s="8">
        <v>1</v>
      </c>
      <c r="G20" s="9">
        <v>120783.65</v>
      </c>
      <c r="H20" s="31">
        <v>0</v>
      </c>
      <c r="I20" s="31">
        <v>0</v>
      </c>
      <c r="J20" s="31">
        <v>2590</v>
      </c>
      <c r="K20" s="31">
        <v>2810</v>
      </c>
      <c r="L20" s="50">
        <v>3810</v>
      </c>
      <c r="M20" s="31">
        <f t="shared" si="0"/>
        <v>9210</v>
      </c>
    </row>
    <row r="21" spans="1:13" ht="15.75" customHeight="1" thickBot="1" x14ac:dyDescent="0.3">
      <c r="A21" s="28">
        <v>17</v>
      </c>
      <c r="B21" s="6" t="s">
        <v>32</v>
      </c>
      <c r="C21" s="7" t="s">
        <v>36</v>
      </c>
      <c r="D21" s="6">
        <v>2021</v>
      </c>
      <c r="E21" s="29">
        <v>44487</v>
      </c>
      <c r="F21" s="8">
        <v>1</v>
      </c>
      <c r="G21" s="9">
        <v>120783.65</v>
      </c>
      <c r="H21" s="31">
        <v>0</v>
      </c>
      <c r="I21" s="31">
        <v>0</v>
      </c>
      <c r="J21" s="31">
        <v>7407</v>
      </c>
      <c r="K21" s="31">
        <v>8852</v>
      </c>
      <c r="L21" s="50">
        <v>8572</v>
      </c>
      <c r="M21" s="31">
        <f t="shared" si="0"/>
        <v>24831</v>
      </c>
    </row>
    <row r="22" spans="1:13" ht="15.75" customHeight="1" thickBot="1" x14ac:dyDescent="0.3">
      <c r="A22" s="28">
        <v>18</v>
      </c>
      <c r="B22" s="6" t="s">
        <v>32</v>
      </c>
      <c r="C22" s="7" t="s">
        <v>37</v>
      </c>
      <c r="D22" s="6">
        <v>2021</v>
      </c>
      <c r="E22" s="29">
        <v>44503</v>
      </c>
      <c r="F22" s="8">
        <v>1</v>
      </c>
      <c r="G22" s="9">
        <v>120351.65</v>
      </c>
      <c r="H22" s="31">
        <v>0</v>
      </c>
      <c r="I22" s="31">
        <v>0</v>
      </c>
      <c r="J22" s="31">
        <v>1190</v>
      </c>
      <c r="K22" s="31">
        <v>620</v>
      </c>
      <c r="L22" s="50">
        <v>2908</v>
      </c>
      <c r="M22" s="31">
        <f t="shared" si="0"/>
        <v>4718</v>
      </c>
    </row>
    <row r="23" spans="1:13" ht="15.75" customHeight="1" thickBot="1" x14ac:dyDescent="0.3">
      <c r="A23" s="28">
        <v>19</v>
      </c>
      <c r="B23" s="6" t="s">
        <v>32</v>
      </c>
      <c r="C23" s="7" t="s">
        <v>38</v>
      </c>
      <c r="D23" s="6">
        <v>2021</v>
      </c>
      <c r="E23" s="29">
        <v>44503</v>
      </c>
      <c r="F23" s="8">
        <v>1</v>
      </c>
      <c r="G23" s="9">
        <v>120783.65</v>
      </c>
      <c r="H23" s="31">
        <v>0</v>
      </c>
      <c r="I23" s="31">
        <v>0</v>
      </c>
      <c r="J23" s="31">
        <v>17419</v>
      </c>
      <c r="K23" s="31">
        <v>16352</v>
      </c>
      <c r="L23" s="50">
        <v>16708</v>
      </c>
      <c r="M23" s="31">
        <f t="shared" si="0"/>
        <v>50479</v>
      </c>
    </row>
    <row r="24" spans="1:13" ht="15.75" customHeight="1" thickBot="1" x14ac:dyDescent="0.3">
      <c r="A24" s="28">
        <v>20</v>
      </c>
      <c r="B24" s="6" t="s">
        <v>32</v>
      </c>
      <c r="C24" s="7" t="s">
        <v>39</v>
      </c>
      <c r="D24" s="6">
        <v>2021</v>
      </c>
      <c r="E24" s="29">
        <v>44503</v>
      </c>
      <c r="F24" s="8">
        <v>1</v>
      </c>
      <c r="G24" s="9">
        <v>120783.65</v>
      </c>
      <c r="H24" s="31">
        <v>0</v>
      </c>
      <c r="I24" s="31">
        <v>0</v>
      </c>
      <c r="J24" s="31">
        <v>6099</v>
      </c>
      <c r="K24" s="31">
        <v>7207</v>
      </c>
      <c r="L24" s="50">
        <v>5970</v>
      </c>
      <c r="M24" s="31">
        <f t="shared" si="0"/>
        <v>19276</v>
      </c>
    </row>
    <row r="25" spans="1:13" ht="15.75" customHeight="1" thickBot="1" x14ac:dyDescent="0.3">
      <c r="A25" s="28">
        <v>21</v>
      </c>
      <c r="B25" s="35" t="s">
        <v>40</v>
      </c>
      <c r="C25" s="7" t="s">
        <v>41</v>
      </c>
      <c r="D25" s="6">
        <v>2021</v>
      </c>
      <c r="E25" s="29">
        <v>44769</v>
      </c>
      <c r="F25" s="8">
        <v>1</v>
      </c>
      <c r="G25" s="11">
        <v>531084.94999999995</v>
      </c>
      <c r="H25" s="42">
        <v>0</v>
      </c>
      <c r="I25" s="31">
        <v>0</v>
      </c>
      <c r="J25" s="31">
        <v>13973</v>
      </c>
      <c r="K25" s="31">
        <v>13723</v>
      </c>
      <c r="L25" s="50">
        <v>14985</v>
      </c>
      <c r="M25" s="31">
        <f t="shared" si="0"/>
        <v>42681</v>
      </c>
    </row>
    <row r="26" spans="1:13" ht="15.75" customHeight="1" thickBot="1" x14ac:dyDescent="0.3">
      <c r="A26" s="28">
        <v>22</v>
      </c>
      <c r="B26" s="6" t="s">
        <v>46</v>
      </c>
      <c r="C26" s="7" t="s">
        <v>47</v>
      </c>
      <c r="D26" s="10">
        <v>2022</v>
      </c>
      <c r="E26" s="29">
        <v>44725</v>
      </c>
      <c r="F26" s="8">
        <v>1</v>
      </c>
      <c r="G26" s="12">
        <v>374589.56</v>
      </c>
      <c r="H26" s="44">
        <v>0</v>
      </c>
      <c r="I26" s="31">
        <v>0</v>
      </c>
      <c r="J26" s="31">
        <v>399</v>
      </c>
      <c r="K26" s="31">
        <v>311</v>
      </c>
      <c r="L26" s="50">
        <v>987</v>
      </c>
      <c r="M26" s="31">
        <f t="shared" si="0"/>
        <v>1697</v>
      </c>
    </row>
    <row r="27" spans="1:13" ht="15.75" customHeight="1" thickBot="1" x14ac:dyDescent="0.3">
      <c r="A27" s="28">
        <v>23</v>
      </c>
      <c r="B27" s="6" t="s">
        <v>32</v>
      </c>
      <c r="C27" s="7" t="s">
        <v>48</v>
      </c>
      <c r="D27" s="3">
        <v>2022</v>
      </c>
      <c r="E27" s="29">
        <v>44746</v>
      </c>
      <c r="F27" s="8">
        <v>1</v>
      </c>
      <c r="G27" s="13">
        <v>134229.56</v>
      </c>
      <c r="H27" s="44">
        <v>0</v>
      </c>
      <c r="I27" s="31">
        <v>0</v>
      </c>
      <c r="J27" s="31">
        <v>8959</v>
      </c>
      <c r="K27" s="31">
        <v>8482</v>
      </c>
      <c r="L27" s="50">
        <v>8789</v>
      </c>
      <c r="M27" s="31">
        <f t="shared" si="0"/>
        <v>26230</v>
      </c>
    </row>
    <row r="28" spans="1:13" ht="15.75" customHeight="1" thickBot="1" x14ac:dyDescent="0.3">
      <c r="A28" s="28">
        <v>24</v>
      </c>
      <c r="B28" s="6" t="s">
        <v>32</v>
      </c>
      <c r="C28" s="7" t="s">
        <v>85</v>
      </c>
      <c r="D28" s="6">
        <v>2022</v>
      </c>
      <c r="E28" s="29">
        <v>45265</v>
      </c>
      <c r="F28" s="8">
        <v>1</v>
      </c>
      <c r="G28" s="9">
        <v>134229.56</v>
      </c>
      <c r="H28" s="31">
        <v>0</v>
      </c>
      <c r="I28" s="31">
        <v>0</v>
      </c>
      <c r="J28" s="31">
        <v>3138</v>
      </c>
      <c r="K28" s="31">
        <v>2675</v>
      </c>
      <c r="L28" s="50">
        <v>3620</v>
      </c>
      <c r="M28" s="31">
        <f t="shared" si="0"/>
        <v>9433</v>
      </c>
    </row>
    <row r="29" spans="1:13" ht="15.75" customHeight="1" thickBot="1" x14ac:dyDescent="0.3">
      <c r="A29" s="28">
        <v>25</v>
      </c>
      <c r="B29" s="6" t="s">
        <v>32</v>
      </c>
      <c r="C29" s="7" t="s">
        <v>49</v>
      </c>
      <c r="D29" s="10">
        <v>2022</v>
      </c>
      <c r="E29" s="29">
        <v>44746</v>
      </c>
      <c r="F29" s="8">
        <v>1</v>
      </c>
      <c r="G29" s="12">
        <v>134229.56</v>
      </c>
      <c r="H29" s="42">
        <v>0</v>
      </c>
      <c r="I29" s="31">
        <v>0</v>
      </c>
      <c r="J29" s="31">
        <v>9208</v>
      </c>
      <c r="K29" s="31">
        <v>9130</v>
      </c>
      <c r="L29" s="50">
        <v>9151</v>
      </c>
      <c r="M29" s="31">
        <f t="shared" si="0"/>
        <v>27489</v>
      </c>
    </row>
    <row r="30" spans="1:13" ht="15.75" customHeight="1" thickBot="1" x14ac:dyDescent="0.3">
      <c r="A30" s="28">
        <v>26</v>
      </c>
      <c r="B30" s="6" t="s">
        <v>32</v>
      </c>
      <c r="C30" s="7" t="s">
        <v>50</v>
      </c>
      <c r="D30" s="14">
        <v>2022</v>
      </c>
      <c r="E30" s="29">
        <v>44746</v>
      </c>
      <c r="F30" s="8">
        <v>1</v>
      </c>
      <c r="G30" s="15">
        <v>134229.56</v>
      </c>
      <c r="H30" s="44">
        <v>0</v>
      </c>
      <c r="I30" s="31">
        <v>0</v>
      </c>
      <c r="J30" s="31">
        <v>9123</v>
      </c>
      <c r="K30" s="31">
        <v>9210</v>
      </c>
      <c r="L30" s="50">
        <v>9499</v>
      </c>
      <c r="M30" s="31">
        <f t="shared" si="0"/>
        <v>27832</v>
      </c>
    </row>
    <row r="31" spans="1:13" ht="15.75" customHeight="1" thickBot="1" x14ac:dyDescent="0.3">
      <c r="A31" s="28">
        <v>27</v>
      </c>
      <c r="B31" s="6" t="s">
        <v>32</v>
      </c>
      <c r="C31" s="7" t="s">
        <v>51</v>
      </c>
      <c r="D31" s="14">
        <v>2022</v>
      </c>
      <c r="E31" s="29">
        <v>44746</v>
      </c>
      <c r="F31" s="8">
        <v>1</v>
      </c>
      <c r="G31" s="15">
        <v>134229.56</v>
      </c>
      <c r="H31" s="44">
        <v>0</v>
      </c>
      <c r="I31" s="31">
        <v>0</v>
      </c>
      <c r="J31" s="31">
        <v>10598</v>
      </c>
      <c r="K31" s="31">
        <v>9790</v>
      </c>
      <c r="L31" s="50">
        <v>10272</v>
      </c>
      <c r="M31" s="31">
        <f t="shared" si="0"/>
        <v>30660</v>
      </c>
    </row>
    <row r="32" spans="1:13" ht="15.75" customHeight="1" thickBot="1" x14ac:dyDescent="0.3">
      <c r="A32" s="28">
        <v>28</v>
      </c>
      <c r="B32" s="6" t="s">
        <v>32</v>
      </c>
      <c r="C32" s="7" t="s">
        <v>52</v>
      </c>
      <c r="D32" s="14">
        <v>2022</v>
      </c>
      <c r="E32" s="29">
        <v>44746</v>
      </c>
      <c r="F32" s="8">
        <v>1</v>
      </c>
      <c r="G32" s="5">
        <v>134229.56</v>
      </c>
      <c r="H32" s="31">
        <v>0</v>
      </c>
      <c r="I32" s="31">
        <v>0</v>
      </c>
      <c r="J32" s="31">
        <v>8010</v>
      </c>
      <c r="K32" s="31">
        <v>7925</v>
      </c>
      <c r="L32" s="50">
        <v>7131</v>
      </c>
      <c r="M32" s="31">
        <f t="shared" si="0"/>
        <v>23066</v>
      </c>
    </row>
    <row r="33" spans="1:13" ht="15.75" customHeight="1" thickBot="1" x14ac:dyDescent="0.3">
      <c r="A33" s="28">
        <v>29</v>
      </c>
      <c r="B33" s="35" t="s">
        <v>75</v>
      </c>
      <c r="C33" s="47" t="s">
        <v>86</v>
      </c>
      <c r="D33" s="34">
        <v>2023</v>
      </c>
      <c r="E33" s="29">
        <v>45028</v>
      </c>
      <c r="F33" s="8">
        <v>1</v>
      </c>
      <c r="G33" s="33">
        <v>1625048.15</v>
      </c>
      <c r="H33" s="31">
        <v>0</v>
      </c>
      <c r="I33" s="31">
        <v>0</v>
      </c>
      <c r="J33" s="31">
        <v>5</v>
      </c>
      <c r="K33" s="31">
        <v>22</v>
      </c>
      <c r="L33" s="50">
        <v>0</v>
      </c>
      <c r="M33" s="31">
        <f t="shared" si="0"/>
        <v>27</v>
      </c>
    </row>
    <row r="34" spans="1:13" ht="15.75" customHeight="1" thickBot="1" x14ac:dyDescent="0.3">
      <c r="A34" s="28">
        <v>30</v>
      </c>
      <c r="B34" s="7" t="s">
        <v>53</v>
      </c>
      <c r="C34" s="47" t="s">
        <v>87</v>
      </c>
      <c r="D34" s="16">
        <v>2022</v>
      </c>
      <c r="E34" s="29">
        <v>45041</v>
      </c>
      <c r="F34" s="8">
        <v>1</v>
      </c>
      <c r="G34" s="17">
        <v>90240</v>
      </c>
      <c r="H34" s="31">
        <v>0</v>
      </c>
      <c r="I34" s="31">
        <v>0</v>
      </c>
      <c r="J34" s="31">
        <v>4797</v>
      </c>
      <c r="K34" s="31">
        <v>5418</v>
      </c>
      <c r="L34" s="50">
        <v>5389</v>
      </c>
      <c r="M34" s="31">
        <f t="shared" si="0"/>
        <v>15604</v>
      </c>
    </row>
    <row r="35" spans="1:13" ht="15.75" customHeight="1" thickBot="1" x14ac:dyDescent="0.3">
      <c r="A35" s="28">
        <v>31</v>
      </c>
      <c r="B35" s="6" t="s">
        <v>54</v>
      </c>
      <c r="C35" s="7" t="s">
        <v>55</v>
      </c>
      <c r="D35" s="14">
        <v>2023</v>
      </c>
      <c r="E35" s="29">
        <v>45094</v>
      </c>
      <c r="F35" s="8">
        <v>1</v>
      </c>
      <c r="G35" s="9">
        <v>749892.99</v>
      </c>
      <c r="H35" s="31">
        <v>0</v>
      </c>
      <c r="I35" s="31">
        <v>0</v>
      </c>
      <c r="J35" s="31">
        <v>9956</v>
      </c>
      <c r="K35" s="31">
        <v>9151</v>
      </c>
      <c r="L35" s="50">
        <v>10528</v>
      </c>
      <c r="M35" s="31">
        <f t="shared" si="0"/>
        <v>29635</v>
      </c>
    </row>
    <row r="36" spans="1:13" ht="15.75" customHeight="1" thickBot="1" x14ac:dyDescent="0.3">
      <c r="A36" s="28">
        <v>32</v>
      </c>
      <c r="B36" s="6" t="s">
        <v>54</v>
      </c>
      <c r="C36" s="7" t="s">
        <v>56</v>
      </c>
      <c r="D36" s="14">
        <v>2023</v>
      </c>
      <c r="E36" s="29">
        <v>45092</v>
      </c>
      <c r="F36" s="8">
        <v>1</v>
      </c>
      <c r="G36" s="9">
        <v>749892.99</v>
      </c>
      <c r="H36" s="31">
        <v>0</v>
      </c>
      <c r="I36" s="31">
        <v>0</v>
      </c>
      <c r="J36" s="31">
        <v>10350</v>
      </c>
      <c r="K36" s="31">
        <v>10088</v>
      </c>
      <c r="L36" s="50">
        <v>10152</v>
      </c>
      <c r="M36" s="31">
        <f t="shared" si="0"/>
        <v>30590</v>
      </c>
    </row>
    <row r="37" spans="1:13" ht="15.75" customHeight="1" thickBot="1" x14ac:dyDescent="0.3">
      <c r="A37" s="28">
        <v>33</v>
      </c>
      <c r="B37" s="18" t="s">
        <v>57</v>
      </c>
      <c r="C37" s="19" t="s">
        <v>58</v>
      </c>
      <c r="D37" s="14">
        <v>2023</v>
      </c>
      <c r="E37" s="29">
        <v>45094</v>
      </c>
      <c r="F37" s="8">
        <v>1</v>
      </c>
      <c r="G37" s="9">
        <v>189575.9</v>
      </c>
      <c r="H37" s="31">
        <v>0</v>
      </c>
      <c r="I37" s="31">
        <v>0</v>
      </c>
      <c r="J37" s="31">
        <v>7415</v>
      </c>
      <c r="K37" s="31">
        <v>7748</v>
      </c>
      <c r="L37" s="50">
        <v>8087</v>
      </c>
      <c r="M37" s="31">
        <f t="shared" si="0"/>
        <v>23250</v>
      </c>
    </row>
    <row r="38" spans="1:13" ht="15.75" customHeight="1" thickBot="1" x14ac:dyDescent="0.3">
      <c r="A38" s="28">
        <v>34</v>
      </c>
      <c r="B38" s="3" t="s">
        <v>22</v>
      </c>
      <c r="C38" s="7" t="s">
        <v>59</v>
      </c>
      <c r="D38" s="14">
        <v>2023</v>
      </c>
      <c r="E38" s="29">
        <v>45094</v>
      </c>
      <c r="F38" s="8">
        <v>1</v>
      </c>
      <c r="G38" s="9">
        <v>76405.47</v>
      </c>
      <c r="H38" s="31">
        <v>0</v>
      </c>
      <c r="I38" s="31">
        <v>0</v>
      </c>
      <c r="J38" s="31">
        <v>8412</v>
      </c>
      <c r="K38" s="31">
        <v>8586</v>
      </c>
      <c r="L38" s="50">
        <v>8119</v>
      </c>
      <c r="M38" s="31">
        <f t="shared" si="0"/>
        <v>25117</v>
      </c>
    </row>
    <row r="39" spans="1:13" ht="15.75" customHeight="1" thickBot="1" x14ac:dyDescent="0.3">
      <c r="A39" s="28">
        <v>35</v>
      </c>
      <c r="B39" s="6" t="s">
        <v>22</v>
      </c>
      <c r="C39" s="7" t="s">
        <v>60</v>
      </c>
      <c r="D39" s="14">
        <v>2023</v>
      </c>
      <c r="E39" s="29">
        <v>45094</v>
      </c>
      <c r="F39" s="8">
        <v>1</v>
      </c>
      <c r="G39" s="9">
        <v>76405.47</v>
      </c>
      <c r="H39" s="31">
        <v>0</v>
      </c>
      <c r="I39" s="31">
        <v>0</v>
      </c>
      <c r="J39" s="31">
        <v>6399</v>
      </c>
      <c r="K39" s="31">
        <v>5457</v>
      </c>
      <c r="L39" s="50">
        <v>5423</v>
      </c>
      <c r="M39" s="31">
        <f t="shared" ref="M39:M56" si="1">SUM(J39:L39)</f>
        <v>17279</v>
      </c>
    </row>
    <row r="40" spans="1:13" ht="15.75" customHeight="1" thickBot="1" x14ac:dyDescent="0.3">
      <c r="A40" s="28">
        <v>36</v>
      </c>
      <c r="B40" s="6" t="s">
        <v>22</v>
      </c>
      <c r="C40" s="7" t="s">
        <v>61</v>
      </c>
      <c r="D40" s="14">
        <v>2023</v>
      </c>
      <c r="E40" s="29">
        <v>45094</v>
      </c>
      <c r="F40" s="8">
        <v>1</v>
      </c>
      <c r="G40" s="9">
        <v>76405.47</v>
      </c>
      <c r="H40" s="31">
        <v>0</v>
      </c>
      <c r="I40" s="31">
        <v>0</v>
      </c>
      <c r="J40" s="31">
        <v>3935</v>
      </c>
      <c r="K40" s="31">
        <v>4941</v>
      </c>
      <c r="L40" s="50">
        <v>4989</v>
      </c>
      <c r="M40" s="31">
        <f t="shared" si="1"/>
        <v>13865</v>
      </c>
    </row>
    <row r="41" spans="1:13" ht="15.75" customHeight="1" thickBot="1" x14ac:dyDescent="0.3">
      <c r="A41" s="28">
        <v>37</v>
      </c>
      <c r="B41" s="6" t="s">
        <v>22</v>
      </c>
      <c r="C41" s="7" t="s">
        <v>62</v>
      </c>
      <c r="D41" s="14">
        <v>2023</v>
      </c>
      <c r="E41" s="29">
        <v>45094</v>
      </c>
      <c r="F41" s="8">
        <v>1</v>
      </c>
      <c r="G41" s="9">
        <v>76405.47</v>
      </c>
      <c r="H41" s="31">
        <v>0</v>
      </c>
      <c r="I41" s="31">
        <v>0</v>
      </c>
      <c r="J41" s="31">
        <v>8050</v>
      </c>
      <c r="K41" s="31">
        <v>6076</v>
      </c>
      <c r="L41" s="50">
        <v>3696</v>
      </c>
      <c r="M41" s="31">
        <f t="shared" si="1"/>
        <v>17822</v>
      </c>
    </row>
    <row r="42" spans="1:13" ht="15.75" customHeight="1" thickBot="1" x14ac:dyDescent="0.3">
      <c r="A42" s="28">
        <v>38</v>
      </c>
      <c r="B42" s="6" t="s">
        <v>63</v>
      </c>
      <c r="C42" s="7" t="s">
        <v>88</v>
      </c>
      <c r="D42" s="14">
        <v>2023</v>
      </c>
      <c r="E42" s="29">
        <v>45133</v>
      </c>
      <c r="F42" s="8">
        <v>1</v>
      </c>
      <c r="G42" s="9">
        <v>374884.9</v>
      </c>
      <c r="H42" s="31">
        <v>0</v>
      </c>
      <c r="I42" s="31">
        <v>0</v>
      </c>
      <c r="J42" s="31">
        <v>9921</v>
      </c>
      <c r="K42" s="31">
        <v>10702</v>
      </c>
      <c r="L42" s="50">
        <v>10579</v>
      </c>
      <c r="M42" s="31">
        <f t="shared" si="1"/>
        <v>31202</v>
      </c>
    </row>
    <row r="43" spans="1:13" ht="30.75" customHeight="1" thickBot="1" x14ac:dyDescent="0.3">
      <c r="A43" s="28">
        <v>39</v>
      </c>
      <c r="B43" s="6" t="s">
        <v>69</v>
      </c>
      <c r="C43" s="6" t="s">
        <v>64</v>
      </c>
      <c r="D43" s="14">
        <v>2023</v>
      </c>
      <c r="E43" s="29">
        <v>45173</v>
      </c>
      <c r="F43" s="8">
        <v>1</v>
      </c>
      <c r="G43" s="9">
        <v>635664.4</v>
      </c>
      <c r="H43" s="31">
        <v>0</v>
      </c>
      <c r="I43" s="31">
        <v>0</v>
      </c>
      <c r="J43" s="31">
        <v>4668</v>
      </c>
      <c r="K43" s="31">
        <v>7499</v>
      </c>
      <c r="L43" s="50">
        <v>6550</v>
      </c>
      <c r="M43" s="31">
        <f t="shared" si="1"/>
        <v>18717</v>
      </c>
    </row>
    <row r="44" spans="1:13" ht="15.75" customHeight="1" thickBot="1" x14ac:dyDescent="0.3">
      <c r="A44" s="28">
        <v>40</v>
      </c>
      <c r="B44" s="6" t="s">
        <v>54</v>
      </c>
      <c r="C44" s="45" t="s">
        <v>65</v>
      </c>
      <c r="D44" s="20">
        <v>2023</v>
      </c>
      <c r="E44" s="29">
        <v>45184</v>
      </c>
      <c r="F44" s="8">
        <v>1</v>
      </c>
      <c r="G44" s="9">
        <v>749884.04</v>
      </c>
      <c r="H44" s="31">
        <v>0</v>
      </c>
      <c r="I44" s="31">
        <v>0</v>
      </c>
      <c r="J44" s="31">
        <v>8368</v>
      </c>
      <c r="K44" s="31">
        <v>8381</v>
      </c>
      <c r="L44" s="50">
        <v>9246</v>
      </c>
      <c r="M44" s="31">
        <f t="shared" si="1"/>
        <v>25995</v>
      </c>
    </row>
    <row r="45" spans="1:13" ht="15.75" customHeight="1" thickBot="1" x14ac:dyDescent="0.3">
      <c r="A45" s="28">
        <v>41</v>
      </c>
      <c r="B45" s="6" t="s">
        <v>54</v>
      </c>
      <c r="C45" s="46" t="s">
        <v>66</v>
      </c>
      <c r="D45" s="21">
        <v>2024</v>
      </c>
      <c r="E45" s="29">
        <v>45485</v>
      </c>
      <c r="F45" s="8">
        <v>1</v>
      </c>
      <c r="G45" s="9">
        <v>832475.02</v>
      </c>
      <c r="H45" s="31">
        <v>0</v>
      </c>
      <c r="I45" s="31">
        <v>0</v>
      </c>
      <c r="J45" s="31">
        <v>9500</v>
      </c>
      <c r="K45" s="31">
        <v>9657</v>
      </c>
      <c r="L45" s="50">
        <v>10028</v>
      </c>
      <c r="M45" s="31">
        <f t="shared" si="1"/>
        <v>29185</v>
      </c>
    </row>
    <row r="46" spans="1:13" ht="15.75" customHeight="1" thickBot="1" x14ac:dyDescent="0.3">
      <c r="A46" s="28">
        <v>42</v>
      </c>
      <c r="B46" s="6" t="s">
        <v>71</v>
      </c>
      <c r="C46" s="7" t="s">
        <v>17</v>
      </c>
      <c r="D46" s="21">
        <v>2024</v>
      </c>
      <c r="E46" s="29">
        <v>45540</v>
      </c>
      <c r="F46" s="8">
        <v>1</v>
      </c>
      <c r="G46" s="9">
        <v>336164.85</v>
      </c>
      <c r="H46" s="31">
        <v>0</v>
      </c>
      <c r="I46" s="31">
        <v>0</v>
      </c>
      <c r="J46" s="31">
        <v>3325</v>
      </c>
      <c r="K46" s="31">
        <v>3745</v>
      </c>
      <c r="L46" s="50">
        <v>5462</v>
      </c>
      <c r="M46" s="31">
        <f t="shared" si="1"/>
        <v>12532</v>
      </c>
    </row>
    <row r="47" spans="1:13" ht="15.75" customHeight="1" thickBot="1" x14ac:dyDescent="0.3">
      <c r="A47" s="28">
        <v>43</v>
      </c>
      <c r="B47" s="6" t="s">
        <v>71</v>
      </c>
      <c r="C47" s="7" t="s">
        <v>18</v>
      </c>
      <c r="D47" s="21">
        <v>2024</v>
      </c>
      <c r="E47" s="29">
        <v>45540</v>
      </c>
      <c r="F47" s="8">
        <v>1</v>
      </c>
      <c r="G47" s="9">
        <v>336164.85</v>
      </c>
      <c r="H47" s="31">
        <v>0</v>
      </c>
      <c r="I47" s="31">
        <v>0</v>
      </c>
      <c r="J47" s="31">
        <v>8339</v>
      </c>
      <c r="K47" s="31">
        <v>2576</v>
      </c>
      <c r="L47" s="50">
        <v>5997</v>
      </c>
      <c r="M47" s="31">
        <f t="shared" si="1"/>
        <v>16912</v>
      </c>
    </row>
    <row r="48" spans="1:13" ht="15.75" customHeight="1" thickBot="1" x14ac:dyDescent="0.3">
      <c r="A48" s="28">
        <v>44</v>
      </c>
      <c r="B48" s="6" t="s">
        <v>71</v>
      </c>
      <c r="C48" s="4" t="s">
        <v>12</v>
      </c>
      <c r="D48" s="21">
        <v>2024</v>
      </c>
      <c r="E48" s="29">
        <v>45540</v>
      </c>
      <c r="F48" s="8">
        <v>1</v>
      </c>
      <c r="G48" s="9">
        <v>336252.85</v>
      </c>
      <c r="H48" s="31">
        <v>0</v>
      </c>
      <c r="I48" s="31">
        <v>0</v>
      </c>
      <c r="J48" s="31">
        <v>6081</v>
      </c>
      <c r="K48" s="31">
        <v>6665</v>
      </c>
      <c r="L48" s="50">
        <v>6341</v>
      </c>
      <c r="M48" s="31">
        <f t="shared" si="1"/>
        <v>19087</v>
      </c>
    </row>
    <row r="49" spans="1:13" ht="15.75" customHeight="1" thickBot="1" x14ac:dyDescent="0.3">
      <c r="A49" s="28">
        <v>45</v>
      </c>
      <c r="B49" s="6" t="s">
        <v>71</v>
      </c>
      <c r="C49" s="7" t="s">
        <v>70</v>
      </c>
      <c r="D49" s="21">
        <v>2024</v>
      </c>
      <c r="E49" s="29">
        <v>45540</v>
      </c>
      <c r="F49" s="8">
        <v>1</v>
      </c>
      <c r="G49" s="9">
        <v>337474.85</v>
      </c>
      <c r="H49" s="31">
        <v>0</v>
      </c>
      <c r="I49" s="31">
        <v>0</v>
      </c>
      <c r="J49" s="31">
        <v>6716</v>
      </c>
      <c r="K49" s="31">
        <v>5812</v>
      </c>
      <c r="L49" s="50">
        <v>5700</v>
      </c>
      <c r="M49" s="31">
        <f t="shared" si="1"/>
        <v>18228</v>
      </c>
    </row>
    <row r="50" spans="1:13" ht="15.75" customHeight="1" thickBot="1" x14ac:dyDescent="0.3">
      <c r="A50" s="28">
        <v>46</v>
      </c>
      <c r="B50" s="6" t="s">
        <v>78</v>
      </c>
      <c r="C50" s="7" t="s">
        <v>79</v>
      </c>
      <c r="D50" s="21">
        <v>2025</v>
      </c>
      <c r="E50" s="43">
        <v>45744</v>
      </c>
      <c r="F50" s="8">
        <v>1</v>
      </c>
      <c r="G50" s="9">
        <v>142950.1</v>
      </c>
      <c r="H50" s="31">
        <v>0</v>
      </c>
      <c r="I50" s="31">
        <v>0</v>
      </c>
      <c r="J50" s="31">
        <v>13678</v>
      </c>
      <c r="K50" s="31">
        <v>9085</v>
      </c>
      <c r="L50" s="50">
        <v>10875</v>
      </c>
      <c r="M50" s="31">
        <f t="shared" si="1"/>
        <v>33638</v>
      </c>
    </row>
    <row r="51" spans="1:13" ht="15.75" customHeight="1" thickBot="1" x14ac:dyDescent="0.3">
      <c r="A51" s="28">
        <v>47</v>
      </c>
      <c r="B51" s="6" t="s">
        <v>78</v>
      </c>
      <c r="C51" s="7" t="s">
        <v>80</v>
      </c>
      <c r="D51" s="21">
        <v>2025</v>
      </c>
      <c r="E51" s="43">
        <v>45744</v>
      </c>
      <c r="F51" s="8">
        <v>1</v>
      </c>
      <c r="G51" s="9">
        <v>142950.1</v>
      </c>
      <c r="H51" s="31">
        <v>0</v>
      </c>
      <c r="I51" s="31">
        <v>0</v>
      </c>
      <c r="J51" s="31">
        <v>11202</v>
      </c>
      <c r="K51" s="31">
        <v>10681</v>
      </c>
      <c r="L51" s="50">
        <v>10870</v>
      </c>
      <c r="M51" s="31">
        <f t="shared" si="1"/>
        <v>32753</v>
      </c>
    </row>
    <row r="52" spans="1:13" ht="15.75" customHeight="1" thickBot="1" x14ac:dyDescent="0.3">
      <c r="A52" s="28">
        <v>48</v>
      </c>
      <c r="B52" s="6" t="s">
        <v>78</v>
      </c>
      <c r="C52" s="7" t="s">
        <v>81</v>
      </c>
      <c r="D52" s="21">
        <v>2025</v>
      </c>
      <c r="E52" s="43">
        <v>45748</v>
      </c>
      <c r="F52" s="8">
        <v>1</v>
      </c>
      <c r="G52" s="9">
        <v>142950.1</v>
      </c>
      <c r="H52" s="31">
        <v>0</v>
      </c>
      <c r="I52" s="31">
        <v>0</v>
      </c>
      <c r="J52" s="31">
        <v>9440</v>
      </c>
      <c r="K52" s="31">
        <v>9262</v>
      </c>
      <c r="L52" s="50">
        <v>7197</v>
      </c>
      <c r="M52" s="31">
        <f t="shared" si="1"/>
        <v>25899</v>
      </c>
    </row>
    <row r="53" spans="1:13" ht="15.75" customHeight="1" thickBot="1" x14ac:dyDescent="0.3">
      <c r="A53" s="28">
        <v>49</v>
      </c>
      <c r="B53" s="6" t="s">
        <v>78</v>
      </c>
      <c r="C53" s="7" t="s">
        <v>14</v>
      </c>
      <c r="D53" s="21">
        <v>2025</v>
      </c>
      <c r="E53" s="43">
        <v>45744</v>
      </c>
      <c r="F53" s="8">
        <v>1</v>
      </c>
      <c r="G53" s="9">
        <v>143319.1</v>
      </c>
      <c r="H53" s="31">
        <v>0</v>
      </c>
      <c r="I53" s="31">
        <v>0</v>
      </c>
      <c r="J53" s="31">
        <v>8138</v>
      </c>
      <c r="K53" s="31">
        <v>6855</v>
      </c>
      <c r="L53" s="50">
        <v>9258</v>
      </c>
      <c r="M53" s="31">
        <f t="shared" si="1"/>
        <v>24251</v>
      </c>
    </row>
    <row r="54" spans="1:13" ht="15.75" customHeight="1" thickBot="1" x14ac:dyDescent="0.3">
      <c r="A54" s="28">
        <v>50</v>
      </c>
      <c r="B54" s="6" t="s">
        <v>78</v>
      </c>
      <c r="C54" s="7" t="s">
        <v>16</v>
      </c>
      <c r="D54" s="21">
        <v>2025</v>
      </c>
      <c r="E54" s="43">
        <v>45744</v>
      </c>
      <c r="F54" s="8">
        <v>1</v>
      </c>
      <c r="G54" s="9">
        <v>143319.1</v>
      </c>
      <c r="H54" s="31">
        <v>0</v>
      </c>
      <c r="I54" s="31">
        <v>0</v>
      </c>
      <c r="J54" s="31">
        <v>8155</v>
      </c>
      <c r="K54" s="31">
        <v>8938</v>
      </c>
      <c r="L54" s="50">
        <v>9345</v>
      </c>
      <c r="M54" s="31">
        <f t="shared" si="1"/>
        <v>26438</v>
      </c>
    </row>
    <row r="55" spans="1:13" ht="15.75" customHeight="1" thickBot="1" x14ac:dyDescent="0.3">
      <c r="A55" s="28">
        <v>51</v>
      </c>
      <c r="B55" s="6" t="s">
        <v>82</v>
      </c>
      <c r="C55" s="7" t="s">
        <v>83</v>
      </c>
      <c r="D55" s="21">
        <v>2025</v>
      </c>
      <c r="E55" s="43">
        <v>45743</v>
      </c>
      <c r="F55" s="8">
        <v>1</v>
      </c>
      <c r="G55" s="9">
        <v>90897.42</v>
      </c>
      <c r="H55" s="31">
        <v>0</v>
      </c>
      <c r="I55" s="31">
        <v>0</v>
      </c>
      <c r="J55" s="31">
        <v>8031</v>
      </c>
      <c r="K55" s="31">
        <v>7632</v>
      </c>
      <c r="L55" s="50">
        <v>7626</v>
      </c>
      <c r="M55" s="31">
        <f t="shared" si="1"/>
        <v>23289</v>
      </c>
    </row>
    <row r="56" spans="1:13" ht="15.75" customHeight="1" thickBot="1" x14ac:dyDescent="0.3">
      <c r="A56" s="28">
        <v>52</v>
      </c>
      <c r="B56" s="6" t="s">
        <v>78</v>
      </c>
      <c r="C56" s="7" t="s">
        <v>84</v>
      </c>
      <c r="D56" s="21">
        <v>2025</v>
      </c>
      <c r="E56" s="29">
        <v>45824</v>
      </c>
      <c r="F56" s="8">
        <v>1</v>
      </c>
      <c r="G56" s="9">
        <v>142950.1</v>
      </c>
      <c r="H56" s="31">
        <v>0</v>
      </c>
      <c r="I56" s="31">
        <v>0</v>
      </c>
      <c r="J56" s="31">
        <v>5669</v>
      </c>
      <c r="K56" s="31">
        <v>7439</v>
      </c>
      <c r="L56" s="50">
        <v>7914</v>
      </c>
      <c r="M56" s="31">
        <f t="shared" si="1"/>
        <v>21022</v>
      </c>
    </row>
    <row r="57" spans="1:13" ht="15.75" customHeight="1" thickBot="1" x14ac:dyDescent="0.3">
      <c r="A57" s="28">
        <v>53</v>
      </c>
      <c r="B57" s="6" t="s">
        <v>90</v>
      </c>
      <c r="C57" s="48" t="s">
        <v>91</v>
      </c>
      <c r="D57" s="21">
        <v>2025</v>
      </c>
      <c r="E57" s="29">
        <v>45877</v>
      </c>
      <c r="F57" s="8">
        <v>1</v>
      </c>
      <c r="G57" s="9">
        <v>658145.07999999996</v>
      </c>
      <c r="H57" s="31">
        <v>0</v>
      </c>
      <c r="I57" s="31">
        <v>0</v>
      </c>
      <c r="J57" s="31">
        <v>0</v>
      </c>
      <c r="K57" s="31">
        <v>0</v>
      </c>
      <c r="L57" s="50">
        <v>0</v>
      </c>
      <c r="M57" s="31">
        <f>SUM(L57)</f>
        <v>0</v>
      </c>
    </row>
    <row r="58" spans="1:13" ht="15.75" customHeight="1" thickBot="1" x14ac:dyDescent="0.3">
      <c r="A58" s="28">
        <v>54</v>
      </c>
      <c r="B58" s="6" t="s">
        <v>78</v>
      </c>
      <c r="C58" s="7" t="s">
        <v>93</v>
      </c>
      <c r="D58" s="21">
        <v>2026</v>
      </c>
      <c r="E58" s="29">
        <v>46129</v>
      </c>
      <c r="F58" s="8">
        <v>1</v>
      </c>
      <c r="G58" s="9">
        <v>153162.07999999999</v>
      </c>
      <c r="H58" s="31">
        <v>0</v>
      </c>
      <c r="I58" s="31">
        <v>0</v>
      </c>
      <c r="J58" s="31"/>
      <c r="K58" s="31">
        <v>4633</v>
      </c>
      <c r="L58" s="50">
        <v>7348</v>
      </c>
      <c r="M58" s="31">
        <v>4633</v>
      </c>
    </row>
    <row r="59" spans="1:13" ht="15.75" customHeight="1" thickBot="1" x14ac:dyDescent="0.3">
      <c r="A59" s="28">
        <v>55</v>
      </c>
      <c r="B59" s="6" t="s">
        <v>98</v>
      </c>
      <c r="C59" s="7" t="s">
        <v>97</v>
      </c>
      <c r="D59" s="21">
        <v>2025</v>
      </c>
      <c r="E59" s="29">
        <v>46231</v>
      </c>
      <c r="F59" s="8">
        <v>1</v>
      </c>
      <c r="G59" s="9">
        <v>939761</v>
      </c>
      <c r="H59" s="31"/>
      <c r="I59" s="31"/>
      <c r="J59" s="31"/>
      <c r="K59" s="31"/>
      <c r="L59" s="50">
        <v>3156</v>
      </c>
      <c r="M59" s="31">
        <f>SUM(L59)</f>
        <v>3156</v>
      </c>
    </row>
    <row r="60" spans="1:13" ht="15.75" customHeight="1" thickBot="1" x14ac:dyDescent="0.3">
      <c r="A60" s="52" t="s">
        <v>67</v>
      </c>
      <c r="B60" s="52"/>
      <c r="C60" s="52"/>
      <c r="D60" s="52"/>
      <c r="E60" s="53"/>
      <c r="F60" s="8"/>
      <c r="G60" s="41">
        <f>SUM(G5:G59)</f>
        <v>14868170.969999993</v>
      </c>
      <c r="H60" s="8"/>
      <c r="I60" s="36"/>
      <c r="J60" s="39"/>
      <c r="K60" s="39"/>
      <c r="L60" s="39"/>
      <c r="M60" s="40">
        <f>SUM(M5:M59)</f>
        <v>1159903</v>
      </c>
    </row>
    <row r="61" spans="1:13" ht="15.75" customHeight="1" thickBot="1" x14ac:dyDescent="0.3">
      <c r="A61" s="52" t="s">
        <v>68</v>
      </c>
      <c r="B61" s="52"/>
      <c r="C61" s="52"/>
      <c r="D61" s="52"/>
      <c r="E61" s="53"/>
      <c r="F61" s="8"/>
      <c r="G61" s="22"/>
      <c r="H61" s="8"/>
      <c r="I61" s="8"/>
      <c r="J61" s="38"/>
      <c r="K61" s="49"/>
      <c r="L61" s="49"/>
      <c r="M61" s="8"/>
    </row>
  </sheetData>
  <mergeCells count="8">
    <mergeCell ref="A60:E60"/>
    <mergeCell ref="A61:E61"/>
    <mergeCell ref="A4:M4"/>
    <mergeCell ref="C1:C2"/>
    <mergeCell ref="D1:D2"/>
    <mergeCell ref="J1:M1"/>
    <mergeCell ref="A1:A2"/>
    <mergeCell ref="B1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Khayrulla Kh. Ismoilov</dc:creator>
  <cp:lastModifiedBy>Khayrulla Kh. Ismoilov</cp:lastModifiedBy>
  <dcterms:created xsi:type="dcterms:W3CDTF">2015-06-05T18:19:34Z</dcterms:created>
  <dcterms:modified xsi:type="dcterms:W3CDTF">2026-10-06T08:36:46Z</dcterms:modified>
</cp:coreProperties>
</file>